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1"/>
  </bookViews>
  <sheets>
    <sheet name="Boletim Governo 29.06.2018" sheetId="1" r:id="rId1"/>
    <sheet name="Ato Infracional x Faixa Etária" sheetId="5" r:id="rId2"/>
  </sheets>
  <definedNames>
    <definedName name="_xlnm._FilterDatabase" localSheetId="1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11" i="5" l="1"/>
  <c r="E9" i="5" l="1"/>
  <c r="E54" i="5" l="1"/>
  <c r="E20" i="5" l="1"/>
  <c r="B57" i="5"/>
  <c r="C57" i="5"/>
  <c r="D57" i="5"/>
  <c r="E10" i="5" l="1"/>
  <c r="E23" i="5" l="1"/>
  <c r="E26" i="5" l="1"/>
  <c r="E15" i="5" l="1"/>
  <c r="E14" i="5"/>
  <c r="E25" i="5"/>
  <c r="E24" i="5"/>
  <c r="E27" i="5"/>
  <c r="E8" i="5"/>
  <c r="E12" i="5"/>
  <c r="E13" i="5"/>
  <c r="E16" i="5"/>
  <c r="E17" i="5"/>
  <c r="E18" i="5"/>
  <c r="E19" i="5"/>
  <c r="E21" i="5"/>
  <c r="E22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5" i="5"/>
  <c r="E56" i="5"/>
  <c r="J27" i="1"/>
  <c r="E57" i="5" l="1"/>
  <c r="F11" i="5" s="1"/>
  <c r="F54" i="5" l="1"/>
  <c r="F9" i="5"/>
  <c r="F20" i="5"/>
  <c r="F16" i="5"/>
  <c r="F10" i="5"/>
  <c r="F49" i="5"/>
  <c r="F45" i="5"/>
  <c r="F28" i="5"/>
  <c r="F21" i="5"/>
  <c r="F24" i="5"/>
  <c r="F30" i="5"/>
  <c r="F8" i="5"/>
  <c r="F23" i="5"/>
  <c r="F18" i="5"/>
  <c r="F55" i="5"/>
  <c r="F53" i="5"/>
  <c r="F26" i="5"/>
  <c r="F35" i="5"/>
  <c r="F44" i="5"/>
  <c r="F40" i="5"/>
  <c r="F37" i="5"/>
  <c r="F50" i="5"/>
  <c r="F22" i="5"/>
  <c r="F32" i="5"/>
  <c r="F51" i="5"/>
  <c r="F34" i="5"/>
  <c r="F29" i="5"/>
  <c r="F33" i="5"/>
  <c r="F13" i="5"/>
  <c r="F39" i="5"/>
  <c r="F47" i="5"/>
  <c r="F25" i="5"/>
  <c r="F52" i="5"/>
  <c r="F15" i="5"/>
  <c r="F12" i="5"/>
  <c r="F43" i="5"/>
  <c r="F48" i="5"/>
  <c r="F14" i="5"/>
  <c r="F41" i="5"/>
  <c r="F56" i="5"/>
  <c r="F17" i="5"/>
  <c r="F42" i="5"/>
  <c r="F38" i="5"/>
  <c r="F36" i="5"/>
  <c r="F31" i="5"/>
  <c r="F46" i="5"/>
  <c r="F19" i="5"/>
  <c r="F27" i="5"/>
  <c r="F57" i="5" l="1"/>
</calcChain>
</file>

<file path=xl/sharedStrings.xml><?xml version="1.0" encoding="utf-8"?>
<sst xmlns="http://schemas.openxmlformats.org/spreadsheetml/2006/main" count="118" uniqueCount="100">
  <si>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</si>
  <si>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</si>
  <si>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</si>
  <si>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</si>
  <si>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</si>
  <si>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</si>
  <si>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</si>
  <si>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</si>
  <si>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</si>
  <si>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</si>
  <si>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</si>
  <si>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</si>
  <si>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</si>
  <si>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</si>
  <si>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</si>
  <si>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</si>
  <si>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</si>
  <si>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</si>
  <si>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</si>
  <si>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</si>
  <si>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</si>
  <si>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</si>
  <si>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</si>
  <si>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</si>
  <si>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</si>
  <si>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</si>
  <si>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</si>
  <si>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</si>
  <si>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</si>
  <si>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</si>
  <si>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</si>
  <si>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</si>
  <si>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</si>
  <si>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</si>
  <si>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</si>
  <si>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</si>
  <si>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</si>
  <si>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</si>
  <si>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</si>
  <si>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</si>
  <si>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</si>
  <si>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</si>
  <si>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</si>
  <si>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</si>
  <si>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</si>
  <si>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</si>
  <si>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</si>
  <si>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</si>
  <si>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</si>
  <si>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</si>
  <si>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</si>
  <si>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</si>
  <si>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</si>
  <si>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</si>
  <si>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</si>
  <si>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</si>
  <si>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</si>
  <si>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</si>
  <si>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</si>
  <si>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</si>
  <si>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</si>
  <si>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</si>
  <si>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</si>
  <si>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</si>
  <si>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</si>
  <si>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</si>
  <si>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</si>
  <si>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</si>
  <si>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</si>
  <si>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</si>
  <si>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</si>
  <si>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</si>
  <si>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</si>
  <si>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</si>
  <si>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</si>
  <si>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</si>
  <si>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</si>
  <si>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</si>
  <si>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</si>
  <si>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</si>
  <si>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</si>
  <si>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</si>
  <si>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</si>
  <si>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</si>
  <si>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VIOLAÇÃO DE DOMICÍLIO QUALIFICADA</t>
  </si>
  <si>
    <t>FORMAÇÃO DE QUADRILHA OU BANDO</t>
  </si>
  <si>
    <t>RECEPTAÇÃO QUALIFICADA</t>
  </si>
  <si>
    <t>ASSOCIAÇÃO CRIMINOSA</t>
  </si>
  <si>
    <t>EXTORSÃO MEDIANTE SEQÜESTRO QUALIFICADA</t>
  </si>
  <si>
    <t>08.06.2018</t>
  </si>
  <si>
    <t>15.06.2018</t>
  </si>
  <si>
    <t>HOMICÍDIO DOLOSO PRIVILEGIADO</t>
  </si>
  <si>
    <t>HOMICÍDIO QUALIFICADO</t>
  </si>
  <si>
    <t>21.06.2018</t>
  </si>
  <si>
    <t>POSIÇÃO:- CORTE NUPRIE 29.06.2018</t>
  </si>
  <si>
    <t>ATOS INFRACIONAIS POR FAIXA ETÁRIA - POSIÇÃO EM 29.06.2018</t>
  </si>
  <si>
    <t>29.06.2018</t>
  </si>
  <si>
    <t>BOLETIM ESTATÍSTICO SEMANAL - Posição 29.06.2018</t>
  </si>
  <si>
    <t>ADOLESCENTES POR REGIÃO DE MORADIA E DE CUMPRIMENTO - Posição 29.06.2018</t>
  </si>
  <si>
    <t>Posição: 29.06.2018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</si>
</sst>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sqref="A1:K1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</row>
    <row r="2" spans="1:13" s="2" customFormat="1" ht="18.7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s="2" customFormat="1" ht="18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2" customFormat="1" ht="15.75">
      <c r="A4" s="90" t="s">
        <v>97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91" t="s">
        <v>2</v>
      </c>
      <c r="B6" s="93" t="s">
        <v>3</v>
      </c>
      <c r="C6" s="93"/>
      <c r="D6" s="93"/>
      <c r="E6" s="94"/>
      <c r="F6" s="5"/>
      <c r="G6" s="95" t="s">
        <v>34</v>
      </c>
      <c r="H6" s="96"/>
      <c r="I6" s="96"/>
      <c r="J6" s="96"/>
      <c r="K6" s="97"/>
    </row>
    <row r="7" spans="1:13" ht="23.25" customHeight="1">
      <c r="A7" s="92"/>
      <c r="B7" s="10" t="s">
        <v>89</v>
      </c>
      <c r="C7" s="10" t="s">
        <v>90</v>
      </c>
      <c r="D7" s="10" t="s">
        <v>93</v>
      </c>
      <c r="E7" s="73" t="s">
        <v>96</v>
      </c>
      <c r="F7" s="5"/>
      <c r="G7" s="11" t="s">
        <v>18</v>
      </c>
      <c r="H7" s="30" t="s">
        <v>89</v>
      </c>
      <c r="I7" s="32" t="s">
        <v>90</v>
      </c>
      <c r="J7" s="31" t="s">
        <v>93</v>
      </c>
      <c r="K7" s="69" t="s">
        <v>96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514</v>
      </c>
      <c r="I8" s="26">
        <v>500</v>
      </c>
      <c r="J8" s="26">
        <v>494</v>
      </c>
      <c r="K8" s="70">
        <v>504</v>
      </c>
      <c r="M8" s="13"/>
    </row>
    <row r="9" spans="1:13" ht="18.75" customHeight="1">
      <c r="A9" s="16" t="s">
        <v>4</v>
      </c>
      <c r="B9" s="17">
        <v>24</v>
      </c>
      <c r="C9" s="17">
        <v>31</v>
      </c>
      <c r="D9" s="17">
        <v>26</v>
      </c>
      <c r="E9" s="75">
        <v>24</v>
      </c>
      <c r="F9" s="5"/>
      <c r="G9" s="22" t="s">
        <v>21</v>
      </c>
      <c r="H9" s="24">
        <v>6080</v>
      </c>
      <c r="I9" s="24">
        <v>6055</v>
      </c>
      <c r="J9" s="24">
        <v>6062</v>
      </c>
      <c r="K9" s="71">
        <v>5991</v>
      </c>
      <c r="M9" s="13"/>
    </row>
    <row r="10" spans="1:13" ht="15.75" customHeight="1">
      <c r="A10" s="16" t="s">
        <v>5</v>
      </c>
      <c r="B10" s="17">
        <v>1248</v>
      </c>
      <c r="C10" s="17">
        <v>1210</v>
      </c>
      <c r="D10" s="17">
        <v>1201</v>
      </c>
      <c r="E10" s="75">
        <v>1165</v>
      </c>
      <c r="F10" s="5"/>
      <c r="G10" s="22" t="s">
        <v>26</v>
      </c>
      <c r="H10" s="24">
        <v>2202</v>
      </c>
      <c r="I10" s="24">
        <v>2208</v>
      </c>
      <c r="J10" s="24">
        <v>2198</v>
      </c>
      <c r="K10" s="71">
        <v>2194</v>
      </c>
      <c r="M10" s="13"/>
    </row>
    <row r="11" spans="1:13" ht="18" customHeight="1" thickBot="1">
      <c r="A11" s="16" t="s">
        <v>6</v>
      </c>
      <c r="B11" s="17">
        <v>6946</v>
      </c>
      <c r="C11" s="17">
        <v>6922</v>
      </c>
      <c r="D11" s="17">
        <v>6936</v>
      </c>
      <c r="E11" s="75">
        <v>6921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46</v>
      </c>
      <c r="C12" s="17">
        <v>50</v>
      </c>
      <c r="D12" s="17">
        <v>46</v>
      </c>
      <c r="E12" s="75">
        <v>45</v>
      </c>
      <c r="F12" s="5"/>
      <c r="K12" s="27"/>
      <c r="M12" s="14"/>
    </row>
    <row r="13" spans="1:13" ht="15.75" customHeight="1" thickTop="1">
      <c r="A13" s="18" t="s">
        <v>8</v>
      </c>
      <c r="B13" s="19">
        <v>126</v>
      </c>
      <c r="C13" s="19">
        <v>123</v>
      </c>
      <c r="D13" s="19">
        <v>121</v>
      </c>
      <c r="E13" s="75">
        <v>117</v>
      </c>
      <c r="F13" s="5"/>
      <c r="G13" s="84" t="s">
        <v>33</v>
      </c>
      <c r="H13" s="85"/>
      <c r="I13" s="85"/>
      <c r="J13" s="85"/>
      <c r="K13" s="86"/>
    </row>
    <row r="14" spans="1:13" ht="15.75" customHeight="1">
      <c r="A14" s="16" t="s">
        <v>9</v>
      </c>
      <c r="B14" s="19">
        <v>3</v>
      </c>
      <c r="C14" s="19">
        <v>4</v>
      </c>
      <c r="D14" s="19">
        <v>4</v>
      </c>
      <c r="E14" s="75">
        <v>4</v>
      </c>
      <c r="F14" s="5"/>
      <c r="G14" s="62" t="s">
        <v>18</v>
      </c>
      <c r="H14" s="63" t="s">
        <v>89</v>
      </c>
      <c r="I14" s="63" t="s">
        <v>90</v>
      </c>
      <c r="J14" s="63" t="s">
        <v>93</v>
      </c>
      <c r="K14" s="77" t="s">
        <v>96</v>
      </c>
    </row>
    <row r="15" spans="1:13" ht="15.75" customHeight="1">
      <c r="A15" s="16" t="s">
        <v>10</v>
      </c>
      <c r="B15" s="19">
        <v>403</v>
      </c>
      <c r="C15" s="19">
        <v>423</v>
      </c>
      <c r="D15" s="19">
        <v>420</v>
      </c>
      <c r="E15" s="75">
        <v>413</v>
      </c>
      <c r="F15" s="5"/>
      <c r="G15" s="64" t="s">
        <v>35</v>
      </c>
      <c r="H15" s="65">
        <v>1520</v>
      </c>
      <c r="I15" s="65">
        <v>1525</v>
      </c>
      <c r="J15" s="65">
        <v>1516</v>
      </c>
      <c r="K15" s="78">
        <v>1504</v>
      </c>
    </row>
    <row r="16" spans="1:13" ht="15.75" customHeight="1" thickBot="1">
      <c r="A16" s="20" t="s">
        <v>11</v>
      </c>
      <c r="B16" s="25">
        <v>8796</v>
      </c>
      <c r="C16" s="25">
        <v>8763</v>
      </c>
      <c r="D16" s="25">
        <v>8754</v>
      </c>
      <c r="E16" s="76">
        <v>8689</v>
      </c>
      <c r="F16" s="5"/>
      <c r="G16" s="66" t="s">
        <v>36</v>
      </c>
      <c r="H16" s="67">
        <v>5074</v>
      </c>
      <c r="I16" s="67">
        <v>5030</v>
      </c>
      <c r="J16" s="67">
        <v>5040</v>
      </c>
      <c r="K16" s="79">
        <v>4991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2202</v>
      </c>
      <c r="I17" s="29">
        <v>2208</v>
      </c>
      <c r="J17" s="29">
        <v>2198</v>
      </c>
      <c r="K17" s="72">
        <v>2194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98" t="s">
        <v>98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3" ht="32.25" customHeight="1">
      <c r="A20" s="101" t="s">
        <v>12</v>
      </c>
      <c r="B20" s="102"/>
      <c r="C20" s="103"/>
      <c r="D20" s="33" t="s">
        <v>13</v>
      </c>
      <c r="E20" s="34" t="s">
        <v>14</v>
      </c>
      <c r="F20" s="108" t="s">
        <v>15</v>
      </c>
      <c r="G20" s="109"/>
      <c r="H20" s="107" t="s">
        <v>16</v>
      </c>
      <c r="I20" s="107"/>
      <c r="J20" s="35" t="s">
        <v>17</v>
      </c>
      <c r="K20" s="36" t="s">
        <v>19</v>
      </c>
      <c r="L20" s="5"/>
      <c r="M20" s="5"/>
    </row>
    <row r="21" spans="1:13" ht="17.25" customHeight="1">
      <c r="A21" s="104"/>
      <c r="B21" s="105"/>
      <c r="C21" s="106"/>
      <c r="D21" s="83">
        <v>0.23489469444124755</v>
      </c>
      <c r="E21" s="37">
        <v>0.16526642881804582</v>
      </c>
      <c r="F21" s="119">
        <v>0.52952008286339047</v>
      </c>
      <c r="G21" s="120"/>
      <c r="H21" s="117">
        <v>5.0638738635055816E-2</v>
      </c>
      <c r="I21" s="118"/>
      <c r="J21" s="38">
        <v>4.6035216940959831E-3</v>
      </c>
      <c r="K21" s="39">
        <v>1.5076533548164345E-2</v>
      </c>
      <c r="L21" s="5"/>
      <c r="M21" s="5"/>
    </row>
    <row r="22" spans="1:13" ht="17.25" customHeight="1">
      <c r="A22" s="110" t="s">
        <v>27</v>
      </c>
      <c r="B22" s="111"/>
      <c r="C22" s="111"/>
      <c r="D22" s="111"/>
      <c r="E22" s="112"/>
      <c r="F22" s="133" t="s">
        <v>13</v>
      </c>
      <c r="G22" s="134"/>
      <c r="H22" s="116" t="s">
        <v>14</v>
      </c>
      <c r="I22" s="116"/>
      <c r="J22" s="41" t="s">
        <v>15</v>
      </c>
      <c r="K22" s="42" t="s">
        <v>16</v>
      </c>
      <c r="L22" s="5"/>
      <c r="M22" s="5"/>
    </row>
    <row r="23" spans="1:13" ht="17.25" customHeight="1" thickBot="1">
      <c r="A23" s="113"/>
      <c r="B23" s="114"/>
      <c r="C23" s="114"/>
      <c r="D23" s="114"/>
      <c r="E23" s="115"/>
      <c r="F23" s="135">
        <v>0.32362757509494766</v>
      </c>
      <c r="G23" s="136"/>
      <c r="H23" s="135">
        <v>0.14627690182989989</v>
      </c>
      <c r="I23" s="136"/>
      <c r="J23" s="43">
        <v>0.47082518126366668</v>
      </c>
      <c r="K23" s="44">
        <v>5.9270341811485786E-2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129" t="s">
        <v>22</v>
      </c>
      <c r="B26" s="130"/>
      <c r="C26" s="130"/>
      <c r="D26" s="130"/>
      <c r="E26" s="130"/>
      <c r="F26" s="130"/>
      <c r="G26" s="130"/>
      <c r="H26" s="130"/>
      <c r="I26" s="130"/>
      <c r="J26" s="127" t="s">
        <v>23</v>
      </c>
      <c r="K26" s="128"/>
    </row>
    <row r="27" spans="1:13" ht="15">
      <c r="A27" s="131" t="s">
        <v>24</v>
      </c>
      <c r="B27" s="132"/>
      <c r="C27" s="132"/>
      <c r="D27" s="132"/>
      <c r="E27" s="132"/>
      <c r="F27" s="132" t="s">
        <v>25</v>
      </c>
      <c r="G27" s="132"/>
      <c r="H27" s="132"/>
      <c r="I27" s="132"/>
      <c r="J27" s="121">
        <f>A28+F28</f>
        <v>1</v>
      </c>
      <c r="K27" s="122"/>
    </row>
    <row r="28" spans="1:13" ht="13.5" customHeight="1">
      <c r="A28" s="137">
        <v>0.9581079525837265</v>
      </c>
      <c r="B28" s="138"/>
      <c r="C28" s="138"/>
      <c r="D28" s="138"/>
      <c r="E28" s="139"/>
      <c r="F28" s="121">
        <v>4.1892047416273448E-2</v>
      </c>
      <c r="G28" s="138"/>
      <c r="H28" s="138"/>
      <c r="I28" s="139"/>
      <c r="J28" s="123"/>
      <c r="K28" s="124"/>
    </row>
    <row r="29" spans="1:13" ht="12" customHeight="1" thickBot="1">
      <c r="A29" s="140"/>
      <c r="B29" s="141"/>
      <c r="C29" s="141"/>
      <c r="D29" s="141"/>
      <c r="E29" s="142"/>
      <c r="F29" s="125"/>
      <c r="G29" s="141"/>
      <c r="H29" s="141"/>
      <c r="I29" s="142"/>
      <c r="J29" s="125"/>
      <c r="K29" s="126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99</v>
      </c>
    </row>
  </sheetData>
  <sheetProtection selectLockedCells="1" selectUnlockedCells="1"/>
  <mergeCells count="26"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A19:K19"/>
    <mergeCell ref="A20:C21"/>
    <mergeCell ref="H20:I20"/>
    <mergeCell ref="F20:G20"/>
    <mergeCell ref="A22:E23"/>
    <mergeCell ref="H22:I22"/>
    <mergeCell ref="H21:I21"/>
    <mergeCell ref="F21:G21"/>
    <mergeCell ref="G13:K13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88" t="s">
        <v>77</v>
      </c>
      <c r="B2" s="88"/>
      <c r="C2" s="88"/>
      <c r="D2" s="88"/>
      <c r="E2" s="88"/>
      <c r="F2" s="88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95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14</v>
      </c>
      <c r="C8" s="54">
        <v>30</v>
      </c>
      <c r="D8" s="54">
        <v>9</v>
      </c>
      <c r="E8" s="54">
        <f t="shared" ref="E8:E15" si="0">SUM(B8:D8)</f>
        <v>53</v>
      </c>
      <c r="F8" s="55">
        <f t="shared" ref="F8:F53" si="1">E8/$E$57</f>
        <v>6.0996662446771779E-3</v>
      </c>
    </row>
    <row r="9" spans="1:8">
      <c r="A9" s="53" t="s">
        <v>87</v>
      </c>
      <c r="B9" s="54"/>
      <c r="C9" s="54"/>
      <c r="D9" s="54">
        <v>1</v>
      </c>
      <c r="E9" s="54">
        <f t="shared" ref="E9" si="2">SUM(B9:D9)</f>
        <v>1</v>
      </c>
      <c r="F9" s="55">
        <f t="shared" si="1"/>
        <v>1.1508804235239959E-4</v>
      </c>
    </row>
    <row r="10" spans="1:8">
      <c r="A10" s="53" t="s">
        <v>39</v>
      </c>
      <c r="B10" s="54"/>
      <c r="C10" s="54">
        <v>2</v>
      </c>
      <c r="D10" s="54"/>
      <c r="E10" s="54">
        <f t="shared" si="0"/>
        <v>2</v>
      </c>
      <c r="F10" s="55">
        <f t="shared" si="1"/>
        <v>2.3017608470479918E-4</v>
      </c>
    </row>
    <row r="11" spans="1:8">
      <c r="A11" s="53" t="s">
        <v>40</v>
      </c>
      <c r="B11" s="54">
        <v>1</v>
      </c>
      <c r="C11" s="54">
        <v>2</v>
      </c>
      <c r="D11" s="54">
        <v>3</v>
      </c>
      <c r="E11" s="54">
        <f t="shared" ref="E11" si="3">SUM(B11:D11)</f>
        <v>6</v>
      </c>
      <c r="F11" s="55">
        <f t="shared" si="1"/>
        <v>6.9052825411439753E-4</v>
      </c>
    </row>
    <row r="12" spans="1:8">
      <c r="A12" s="53" t="s">
        <v>41</v>
      </c>
      <c r="B12" s="54">
        <v>22</v>
      </c>
      <c r="C12" s="54">
        <v>62</v>
      </c>
      <c r="D12" s="54">
        <v>39</v>
      </c>
      <c r="E12" s="54">
        <f t="shared" si="0"/>
        <v>123</v>
      </c>
      <c r="F12" s="55">
        <f t="shared" si="1"/>
        <v>1.4155829209345149E-2</v>
      </c>
    </row>
    <row r="13" spans="1:8">
      <c r="A13" s="53" t="s">
        <v>82</v>
      </c>
      <c r="B13" s="54"/>
      <c r="C13" s="54"/>
      <c r="D13" s="54">
        <v>1</v>
      </c>
      <c r="E13" s="54">
        <f t="shared" si="0"/>
        <v>1</v>
      </c>
      <c r="F13" s="55">
        <f t="shared" si="1"/>
        <v>1.1508804235239959E-4</v>
      </c>
    </row>
    <row r="14" spans="1:8">
      <c r="A14" s="53" t="s">
        <v>81</v>
      </c>
      <c r="B14" s="54"/>
      <c r="C14" s="54"/>
      <c r="D14" s="54">
        <v>2</v>
      </c>
      <c r="E14" s="54">
        <f t="shared" si="0"/>
        <v>2</v>
      </c>
      <c r="F14" s="55">
        <f t="shared" si="1"/>
        <v>2.3017608470479918E-4</v>
      </c>
    </row>
    <row r="15" spans="1:8">
      <c r="A15" s="53" t="s">
        <v>42</v>
      </c>
      <c r="B15" s="54">
        <v>24</v>
      </c>
      <c r="C15" s="54">
        <v>24</v>
      </c>
      <c r="D15" s="54">
        <v>23</v>
      </c>
      <c r="E15" s="54">
        <f t="shared" si="0"/>
        <v>71</v>
      </c>
      <c r="F15" s="55">
        <f t="shared" si="1"/>
        <v>8.1712510070203713E-3</v>
      </c>
    </row>
    <row r="16" spans="1:8">
      <c r="A16" s="53" t="s">
        <v>72</v>
      </c>
      <c r="B16" s="54">
        <v>1</v>
      </c>
      <c r="C16" s="54">
        <v>6</v>
      </c>
      <c r="D16" s="54">
        <v>5</v>
      </c>
      <c r="E16" s="54">
        <f t="shared" ref="E16:E56" si="4">SUM(B16:D16)</f>
        <v>12</v>
      </c>
      <c r="F16" s="55">
        <f t="shared" si="1"/>
        <v>1.3810565082287951E-3</v>
      </c>
    </row>
    <row r="17" spans="1:6">
      <c r="A17" s="53" t="s">
        <v>43</v>
      </c>
      <c r="B17" s="54"/>
      <c r="C17" s="54">
        <v>4</v>
      </c>
      <c r="D17" s="54">
        <v>2</v>
      </c>
      <c r="E17" s="54">
        <f t="shared" si="4"/>
        <v>6</v>
      </c>
      <c r="F17" s="55">
        <f t="shared" si="1"/>
        <v>6.9052825411439753E-4</v>
      </c>
    </row>
    <row r="18" spans="1:6">
      <c r="A18" s="53" t="s">
        <v>88</v>
      </c>
      <c r="B18" s="54"/>
      <c r="C18" s="54">
        <v>1</v>
      </c>
      <c r="D18" s="54"/>
      <c r="E18" s="54">
        <f t="shared" si="4"/>
        <v>1</v>
      </c>
      <c r="F18" s="55">
        <f t="shared" si="1"/>
        <v>1.1508804235239959E-4</v>
      </c>
    </row>
    <row r="19" spans="1:6">
      <c r="A19" s="53" t="s">
        <v>85</v>
      </c>
      <c r="B19" s="54"/>
      <c r="C19" s="54">
        <v>2</v>
      </c>
      <c r="D19" s="54"/>
      <c r="E19" s="54">
        <f t="shared" si="4"/>
        <v>2</v>
      </c>
      <c r="F19" s="55">
        <f t="shared" si="1"/>
        <v>2.3017608470479918E-4</v>
      </c>
    </row>
    <row r="20" spans="1:6">
      <c r="A20" s="53" t="s">
        <v>73</v>
      </c>
      <c r="B20" s="54"/>
      <c r="C20" s="54"/>
      <c r="D20" s="54">
        <v>1</v>
      </c>
      <c r="E20" s="54">
        <f t="shared" ref="E20" si="5">SUM(B20:D20)</f>
        <v>1</v>
      </c>
      <c r="F20" s="55">
        <f t="shared" si="1"/>
        <v>1.1508804235239959E-4</v>
      </c>
    </row>
    <row r="21" spans="1:6">
      <c r="A21" s="53" t="s">
        <v>44</v>
      </c>
      <c r="B21" s="54"/>
      <c r="C21" s="54">
        <v>1</v>
      </c>
      <c r="D21" s="54">
        <v>1</v>
      </c>
      <c r="E21" s="54">
        <f t="shared" si="4"/>
        <v>2</v>
      </c>
      <c r="F21" s="55">
        <f t="shared" si="1"/>
        <v>2.3017608470479918E-4</v>
      </c>
    </row>
    <row r="22" spans="1:6">
      <c r="A22" s="53" t="s">
        <v>45</v>
      </c>
      <c r="B22" s="54">
        <v>30</v>
      </c>
      <c r="C22" s="54">
        <v>55</v>
      </c>
      <c r="D22" s="54">
        <v>26</v>
      </c>
      <c r="E22" s="54">
        <f t="shared" si="4"/>
        <v>111</v>
      </c>
      <c r="F22" s="55">
        <f t="shared" si="1"/>
        <v>1.2774772701116354E-2</v>
      </c>
    </row>
    <row r="23" spans="1:6">
      <c r="A23" s="53" t="s">
        <v>46</v>
      </c>
      <c r="B23" s="54">
        <v>31</v>
      </c>
      <c r="C23" s="54">
        <v>78</v>
      </c>
      <c r="D23" s="54">
        <v>37</v>
      </c>
      <c r="E23" s="54">
        <f t="shared" ref="E23" si="6">SUM(B23:D23)</f>
        <v>146</v>
      </c>
      <c r="F23" s="55">
        <f t="shared" si="1"/>
        <v>1.6802854183450341E-2</v>
      </c>
    </row>
    <row r="24" spans="1:6">
      <c r="A24" s="53" t="s">
        <v>74</v>
      </c>
      <c r="B24" s="54"/>
      <c r="C24" s="54"/>
      <c r="D24" s="54">
        <v>1</v>
      </c>
      <c r="E24" s="54">
        <f t="shared" si="4"/>
        <v>1</v>
      </c>
      <c r="F24" s="55">
        <f t="shared" si="1"/>
        <v>1.1508804235239959E-4</v>
      </c>
    </row>
    <row r="25" spans="1:6">
      <c r="A25" s="53" t="s">
        <v>83</v>
      </c>
      <c r="B25" s="54"/>
      <c r="C25" s="54"/>
      <c r="D25" s="54">
        <v>1</v>
      </c>
      <c r="E25" s="54">
        <f>SUM(B25:D25)</f>
        <v>1</v>
      </c>
      <c r="F25" s="55">
        <f t="shared" si="1"/>
        <v>1.1508804235239959E-4</v>
      </c>
    </row>
    <row r="26" spans="1:6">
      <c r="A26" s="53" t="s">
        <v>70</v>
      </c>
      <c r="B26" s="54">
        <v>1</v>
      </c>
      <c r="C26" s="54">
        <v>8</v>
      </c>
      <c r="D26" s="54">
        <v>17</v>
      </c>
      <c r="E26" s="54">
        <f>SUM(B26:D26)</f>
        <v>26</v>
      </c>
      <c r="F26" s="55">
        <f t="shared" si="1"/>
        <v>2.9922891011623892E-3</v>
      </c>
    </row>
    <row r="27" spans="1:6">
      <c r="A27" s="53" t="s">
        <v>91</v>
      </c>
      <c r="B27" s="54">
        <v>1</v>
      </c>
      <c r="C27" s="54"/>
      <c r="D27" s="54"/>
      <c r="E27" s="54">
        <f>SUM(B27:D27)</f>
        <v>1</v>
      </c>
      <c r="F27" s="55">
        <f t="shared" si="1"/>
        <v>1.1508804235239959E-4</v>
      </c>
    </row>
    <row r="28" spans="1:6">
      <c r="A28" s="53" t="s">
        <v>47</v>
      </c>
      <c r="B28" s="54">
        <v>15</v>
      </c>
      <c r="C28" s="54">
        <v>36</v>
      </c>
      <c r="D28" s="54">
        <v>54</v>
      </c>
      <c r="E28" s="54">
        <f t="shared" si="4"/>
        <v>105</v>
      </c>
      <c r="F28" s="55">
        <f t="shared" si="1"/>
        <v>1.2084244447001957E-2</v>
      </c>
    </row>
    <row r="29" spans="1:6">
      <c r="A29" s="53" t="s">
        <v>48</v>
      </c>
      <c r="B29" s="54">
        <v>2</v>
      </c>
      <c r="C29" s="54">
        <v>13</v>
      </c>
      <c r="D29" s="54">
        <v>14</v>
      </c>
      <c r="E29" s="54">
        <f t="shared" si="4"/>
        <v>29</v>
      </c>
      <c r="F29" s="55">
        <f t="shared" si="1"/>
        <v>3.3375532282195878E-3</v>
      </c>
    </row>
    <row r="30" spans="1:6">
      <c r="A30" s="53" t="s">
        <v>49</v>
      </c>
      <c r="B30" s="54">
        <v>3</v>
      </c>
      <c r="C30" s="54">
        <v>7</v>
      </c>
      <c r="D30" s="54">
        <v>6</v>
      </c>
      <c r="E30" s="54">
        <f t="shared" si="4"/>
        <v>16</v>
      </c>
      <c r="F30" s="55">
        <f t="shared" si="1"/>
        <v>1.8414086776383934E-3</v>
      </c>
    </row>
    <row r="31" spans="1:6">
      <c r="A31" s="53" t="s">
        <v>92</v>
      </c>
      <c r="B31" s="54"/>
      <c r="C31" s="54">
        <v>1</v>
      </c>
      <c r="D31" s="54"/>
      <c r="E31" s="54">
        <f t="shared" si="4"/>
        <v>1</v>
      </c>
      <c r="F31" s="55">
        <f t="shared" si="1"/>
        <v>1.1508804235239959E-4</v>
      </c>
    </row>
    <row r="32" spans="1:6">
      <c r="A32" s="53" t="s">
        <v>50</v>
      </c>
      <c r="B32" s="54">
        <v>3</v>
      </c>
      <c r="C32" s="54">
        <v>20</v>
      </c>
      <c r="D32" s="54">
        <v>31</v>
      </c>
      <c r="E32" s="54">
        <f t="shared" si="4"/>
        <v>54</v>
      </c>
      <c r="F32" s="55">
        <f t="shared" si="1"/>
        <v>6.2147542870295775E-3</v>
      </c>
    </row>
    <row r="33" spans="1:6">
      <c r="A33" s="53" t="s">
        <v>51</v>
      </c>
      <c r="B33" s="54">
        <v>2</v>
      </c>
      <c r="C33" s="54">
        <v>4</v>
      </c>
      <c r="D33" s="54">
        <v>14</v>
      </c>
      <c r="E33" s="54">
        <f t="shared" si="4"/>
        <v>20</v>
      </c>
      <c r="F33" s="55">
        <f t="shared" si="1"/>
        <v>2.3017608470479916E-3</v>
      </c>
    </row>
    <row r="34" spans="1:6">
      <c r="A34" s="53" t="s">
        <v>52</v>
      </c>
      <c r="B34" s="54"/>
      <c r="C34" s="54">
        <v>1</v>
      </c>
      <c r="D34" s="54"/>
      <c r="E34" s="54">
        <f t="shared" si="4"/>
        <v>1</v>
      </c>
      <c r="F34" s="55">
        <f t="shared" si="1"/>
        <v>1.1508804235239959E-4</v>
      </c>
    </row>
    <row r="35" spans="1:6">
      <c r="A35" s="53" t="s">
        <v>71</v>
      </c>
      <c r="B35" s="54">
        <v>1</v>
      </c>
      <c r="C35" s="54"/>
      <c r="D35" s="54"/>
      <c r="E35" s="54">
        <f t="shared" si="4"/>
        <v>1</v>
      </c>
      <c r="F35" s="55">
        <f t="shared" si="1"/>
        <v>1.1508804235239959E-4</v>
      </c>
    </row>
    <row r="36" spans="1:6">
      <c r="A36" s="53" t="s">
        <v>53</v>
      </c>
      <c r="B36" s="54">
        <v>8</v>
      </c>
      <c r="C36" s="54">
        <v>27</v>
      </c>
      <c r="D36" s="54">
        <v>38</v>
      </c>
      <c r="E36" s="54">
        <f t="shared" si="4"/>
        <v>73</v>
      </c>
      <c r="F36" s="55">
        <f t="shared" si="1"/>
        <v>8.4014270917251704E-3</v>
      </c>
    </row>
    <row r="37" spans="1:6">
      <c r="A37" s="53" t="s">
        <v>54</v>
      </c>
      <c r="B37" s="54">
        <v>3</v>
      </c>
      <c r="C37" s="54">
        <v>8</v>
      </c>
      <c r="D37" s="54">
        <v>9</v>
      </c>
      <c r="E37" s="54">
        <f t="shared" si="4"/>
        <v>20</v>
      </c>
      <c r="F37" s="55">
        <f t="shared" si="1"/>
        <v>2.3017608470479916E-3</v>
      </c>
    </row>
    <row r="38" spans="1:6">
      <c r="A38" s="53" t="s">
        <v>55</v>
      </c>
      <c r="B38" s="54">
        <v>21</v>
      </c>
      <c r="C38" s="54">
        <v>25</v>
      </c>
      <c r="D38" s="54">
        <v>10</v>
      </c>
      <c r="E38" s="54">
        <f t="shared" si="4"/>
        <v>56</v>
      </c>
      <c r="F38" s="55">
        <f t="shared" si="1"/>
        <v>6.4449303717343765E-3</v>
      </c>
    </row>
    <row r="39" spans="1:6">
      <c r="A39" s="53" t="s">
        <v>56</v>
      </c>
      <c r="B39" s="54">
        <v>1</v>
      </c>
      <c r="C39" s="54">
        <v>1</v>
      </c>
      <c r="D39" s="54">
        <v>2</v>
      </c>
      <c r="E39" s="54">
        <f t="shared" si="4"/>
        <v>4</v>
      </c>
      <c r="F39" s="55">
        <f t="shared" si="1"/>
        <v>4.6035216940959836E-4</v>
      </c>
    </row>
    <row r="40" spans="1:6">
      <c r="A40" s="53" t="s">
        <v>57</v>
      </c>
      <c r="B40" s="54">
        <v>6</v>
      </c>
      <c r="C40" s="54">
        <v>25</v>
      </c>
      <c r="D40" s="54">
        <v>8</v>
      </c>
      <c r="E40" s="54">
        <f t="shared" si="4"/>
        <v>39</v>
      </c>
      <c r="F40" s="55">
        <f t="shared" si="1"/>
        <v>4.4884336517435836E-3</v>
      </c>
    </row>
    <row r="41" spans="1:6">
      <c r="A41" s="53" t="s">
        <v>58</v>
      </c>
      <c r="B41" s="54">
        <v>2</v>
      </c>
      <c r="C41" s="54">
        <v>20</v>
      </c>
      <c r="D41" s="54">
        <v>7</v>
      </c>
      <c r="E41" s="54">
        <f t="shared" si="4"/>
        <v>29</v>
      </c>
      <c r="F41" s="55">
        <f t="shared" si="1"/>
        <v>3.3375532282195878E-3</v>
      </c>
    </row>
    <row r="42" spans="1:6">
      <c r="A42" s="53" t="s">
        <v>59</v>
      </c>
      <c r="B42" s="54"/>
      <c r="C42" s="54">
        <v>1</v>
      </c>
      <c r="D42" s="54">
        <v>2</v>
      </c>
      <c r="E42" s="54">
        <f t="shared" si="4"/>
        <v>3</v>
      </c>
      <c r="F42" s="55">
        <f t="shared" si="1"/>
        <v>3.4526412705719877E-4</v>
      </c>
    </row>
    <row r="43" spans="1:6">
      <c r="A43" s="53" t="s">
        <v>60</v>
      </c>
      <c r="B43" s="54">
        <v>5</v>
      </c>
      <c r="C43" s="54">
        <v>34</v>
      </c>
      <c r="D43" s="54">
        <v>19</v>
      </c>
      <c r="E43" s="54">
        <f t="shared" si="4"/>
        <v>58</v>
      </c>
      <c r="F43" s="55">
        <f t="shared" si="1"/>
        <v>6.6751064564391756E-3</v>
      </c>
    </row>
    <row r="44" spans="1:6">
      <c r="A44" s="53" t="s">
        <v>86</v>
      </c>
      <c r="B44" s="54"/>
      <c r="C44" s="54">
        <v>2</v>
      </c>
      <c r="D44" s="54"/>
      <c r="E44" s="54">
        <f t="shared" si="4"/>
        <v>2</v>
      </c>
      <c r="F44" s="55">
        <f t="shared" si="1"/>
        <v>2.3017608470479918E-4</v>
      </c>
    </row>
    <row r="45" spans="1:6">
      <c r="A45" s="53" t="s">
        <v>76</v>
      </c>
      <c r="B45" s="54"/>
      <c r="C45" s="54"/>
      <c r="D45" s="54">
        <v>2</v>
      </c>
      <c r="E45" s="54">
        <f t="shared" si="4"/>
        <v>2</v>
      </c>
      <c r="F45" s="55">
        <f t="shared" si="1"/>
        <v>2.3017608470479918E-4</v>
      </c>
    </row>
    <row r="46" spans="1:6">
      <c r="A46" s="53" t="s">
        <v>61</v>
      </c>
      <c r="B46" s="54">
        <v>519</v>
      </c>
      <c r="C46" s="54">
        <v>1739</v>
      </c>
      <c r="D46" s="54">
        <v>864</v>
      </c>
      <c r="E46" s="54">
        <f t="shared" si="4"/>
        <v>3122</v>
      </c>
      <c r="F46" s="55">
        <f t="shared" si="1"/>
        <v>0.3593048682241915</v>
      </c>
    </row>
    <row r="47" spans="1:6">
      <c r="A47" s="53" t="s">
        <v>62</v>
      </c>
      <c r="B47" s="54">
        <v>8</v>
      </c>
      <c r="C47" s="54">
        <v>41</v>
      </c>
      <c r="D47" s="54">
        <v>12</v>
      </c>
      <c r="E47" s="54">
        <f t="shared" si="4"/>
        <v>61</v>
      </c>
      <c r="F47" s="55">
        <f t="shared" si="1"/>
        <v>7.0203705834963751E-3</v>
      </c>
    </row>
    <row r="48" spans="1:6">
      <c r="A48" s="53" t="s">
        <v>63</v>
      </c>
      <c r="B48" s="54">
        <v>60</v>
      </c>
      <c r="C48" s="54">
        <v>268</v>
      </c>
      <c r="D48" s="54">
        <v>88</v>
      </c>
      <c r="E48" s="54">
        <f t="shared" si="4"/>
        <v>416</v>
      </c>
      <c r="F48" s="55">
        <f t="shared" si="1"/>
        <v>4.7876625618598227E-2</v>
      </c>
    </row>
    <row r="49" spans="1:6">
      <c r="A49" s="53" t="s">
        <v>64</v>
      </c>
      <c r="B49" s="54">
        <v>6</v>
      </c>
      <c r="C49" s="54">
        <v>5</v>
      </c>
      <c r="D49" s="54">
        <v>2</v>
      </c>
      <c r="E49" s="54">
        <f t="shared" si="4"/>
        <v>13</v>
      </c>
      <c r="F49" s="55">
        <f t="shared" si="1"/>
        <v>1.4961445505811946E-3</v>
      </c>
    </row>
    <row r="50" spans="1:6">
      <c r="A50" s="53" t="s">
        <v>65</v>
      </c>
      <c r="B50" s="54">
        <v>1</v>
      </c>
      <c r="C50" s="54">
        <v>4</v>
      </c>
      <c r="D50" s="54">
        <v>1</v>
      </c>
      <c r="E50" s="54">
        <f t="shared" si="4"/>
        <v>6</v>
      </c>
      <c r="F50" s="55">
        <f t="shared" si="1"/>
        <v>6.9052825411439753E-4</v>
      </c>
    </row>
    <row r="51" spans="1:6">
      <c r="A51" s="53" t="s">
        <v>66</v>
      </c>
      <c r="B51" s="54">
        <v>1</v>
      </c>
      <c r="C51" s="54"/>
      <c r="D51" s="54">
        <v>1</v>
      </c>
      <c r="E51" s="54">
        <f t="shared" si="4"/>
        <v>2</v>
      </c>
      <c r="F51" s="55">
        <f t="shared" si="1"/>
        <v>2.3017608470479918E-4</v>
      </c>
    </row>
    <row r="52" spans="1:6">
      <c r="A52" s="56" t="s">
        <v>67</v>
      </c>
      <c r="B52" s="54">
        <v>710</v>
      </c>
      <c r="C52" s="54">
        <v>2431</v>
      </c>
      <c r="D52" s="54">
        <v>837</v>
      </c>
      <c r="E52" s="54">
        <f t="shared" si="4"/>
        <v>3978</v>
      </c>
      <c r="F52" s="55">
        <f t="shared" si="1"/>
        <v>0.45782023247784553</v>
      </c>
    </row>
    <row r="53" spans="1:6">
      <c r="A53" s="53" t="s">
        <v>68</v>
      </c>
      <c r="B53" s="54">
        <v>2</v>
      </c>
      <c r="C53" s="54">
        <v>2</v>
      </c>
      <c r="D53" s="54"/>
      <c r="E53" s="54">
        <f>SUM(B53:D53)</f>
        <v>4</v>
      </c>
      <c r="F53" s="55">
        <f t="shared" si="1"/>
        <v>4.6035216940959836E-4</v>
      </c>
    </row>
    <row r="54" spans="1:6">
      <c r="A54" s="53" t="s">
        <v>69</v>
      </c>
      <c r="B54" s="54"/>
      <c r="C54" s="54"/>
      <c r="D54" s="54">
        <v>1</v>
      </c>
      <c r="E54" s="54">
        <f>SUM(B54:D54)</f>
        <v>1</v>
      </c>
      <c r="F54" s="55">
        <f t="shared" ref="F54" si="7">E54/$E$57</f>
        <v>1.1508804235239959E-4</v>
      </c>
    </row>
    <row r="55" spans="1:6">
      <c r="A55" s="53" t="s">
        <v>80</v>
      </c>
      <c r="B55" s="54"/>
      <c r="C55" s="54"/>
      <c r="D55" s="54">
        <v>3</v>
      </c>
      <c r="E55" s="54">
        <f t="shared" si="4"/>
        <v>3</v>
      </c>
      <c r="F55" s="55">
        <f>E55/$E$57</f>
        <v>3.4526412705719877E-4</v>
      </c>
    </row>
    <row r="56" spans="1:6">
      <c r="A56" s="53" t="s">
        <v>84</v>
      </c>
      <c r="B56" s="54"/>
      <c r="C56" s="54">
        <v>1</v>
      </c>
      <c r="D56" s="54"/>
      <c r="E56" s="54">
        <f t="shared" si="4"/>
        <v>1</v>
      </c>
      <c r="F56" s="55">
        <f>E56/$E$57</f>
        <v>1.1508804235239959E-4</v>
      </c>
    </row>
    <row r="57" spans="1:6">
      <c r="A57" s="80" t="s">
        <v>32</v>
      </c>
      <c r="B57" s="81">
        <f>SUM(B8:B56)</f>
        <v>1504</v>
      </c>
      <c r="C57" s="81">
        <f>SUM(C8:C56)</f>
        <v>4991</v>
      </c>
      <c r="D57" s="81">
        <f>SUM(D8:D56)</f>
        <v>2194</v>
      </c>
      <c r="E57" s="81">
        <f>SUM(E8:E56)</f>
        <v>8689</v>
      </c>
      <c r="F57" s="82">
        <f>SUM(F8:F56)</f>
        <v>0.99999999999999989</v>
      </c>
    </row>
    <row r="58" spans="1:6" s="50" customFormat="1">
      <c r="B58" s="58"/>
      <c r="C58" s="58"/>
      <c r="D58" s="58"/>
      <c r="E58" s="58"/>
    </row>
    <row r="59" spans="1:6">
      <c r="A59" s="57" t="s">
        <v>79</v>
      </c>
      <c r="B59" s="60"/>
      <c r="C59" s="60"/>
      <c r="D59" s="60"/>
      <c r="E59" s="60"/>
    </row>
    <row r="60" spans="1:6">
      <c r="A60" s="59" t="s">
        <v>94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29.06.2018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2018-07-02T21:02:34Z</dcterms:modified>
</cp:coreProperties>
</file>